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تقرير الأداء الشهري" sheetId="1" state="visible" r:id="rId1"/>
    <sheet xmlns:r="http://schemas.openxmlformats.org/officeDocument/2006/relationships" name="ملخّص تنفيذي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b val="1"/>
      <color rgb="001F4E78"/>
      <sz val="15"/>
    </font>
    <font>
      <i val="1"/>
      <color rgb="00666666"/>
      <sz val="10"/>
    </font>
    <font>
      <b val="1"/>
      <color rgb="00FFFFFF"/>
      <sz val="11"/>
    </font>
    <font>
      <b val="1"/>
      <color rgb="001F4E78"/>
      <sz val="14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3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20" customWidth="1" min="3" max="3"/>
    <col width="16" customWidth="1" min="4" max="4"/>
    <col width="14" customWidth="1" min="5" max="5"/>
    <col width="14" customWidth="1" min="6" max="6"/>
    <col width="18" customWidth="1" min="7" max="7"/>
    <col width="16" customWidth="1" min="8" max="8"/>
    <col width="16" customWidth="1" min="9" max="9"/>
  </cols>
  <sheetData>
    <row r="1">
      <c r="A1" s="1" t="inlineStr">
        <is>
          <t>تقرير أداء السوشيال ميديا الشهري — ليدرماس</t>
        </is>
      </c>
    </row>
    <row r="2">
      <c r="A2" s="2" t="inlineStr">
        <is>
          <t>أدخل بيانات هذا الشهر والشهر الماضي لكل منصة (الخلايا الصفراء) — الباقي محسوب تلقائياً</t>
        </is>
      </c>
    </row>
    <row r="4">
      <c r="A4" s="3" t="inlineStr">
        <is>
          <t>المنصة</t>
        </is>
      </c>
      <c r="B4" s="3" t="inlineStr">
        <is>
          <t>المتابعون الحاليون</t>
        </is>
      </c>
      <c r="C4" s="3" t="inlineStr">
        <is>
          <t>المتابعون الشهر الماضي</t>
        </is>
      </c>
      <c r="D4" s="3" t="inlineStr">
        <is>
          <t>٪ نمو المتابعين</t>
        </is>
      </c>
      <c r="E4" s="3" t="inlineStr">
        <is>
          <t>الوصول (Reach)</t>
        </is>
      </c>
      <c r="F4" s="3" t="inlineStr">
        <is>
          <t>التفاعلات</t>
        </is>
      </c>
      <c r="G4" s="3" t="inlineStr">
        <is>
          <t>تفاعلات الشهر الماضي</t>
        </is>
      </c>
      <c r="H4" s="3" t="inlineStr">
        <is>
          <t>معدّل التفاعل</t>
        </is>
      </c>
      <c r="I4" s="3" t="inlineStr">
        <is>
          <t>٪ التغيّر بالتفاعل</t>
        </is>
      </c>
    </row>
    <row r="5">
      <c r="A5" s="4" t="inlineStr">
        <is>
          <t>إنستغرام</t>
        </is>
      </c>
      <c r="B5" s="5" t="n">
        <v>12500</v>
      </c>
      <c r="C5" s="5" t="n">
        <v>11800</v>
      </c>
      <c r="D5" s="6">
        <f>IF(C5=0,"",(B5-C5)/C5)</f>
        <v/>
      </c>
      <c r="E5" s="5" t="n">
        <v>45000</v>
      </c>
      <c r="F5" s="5" t="n">
        <v>3200</v>
      </c>
      <c r="G5" s="5" t="n">
        <v>2850</v>
      </c>
      <c r="H5" s="6">
        <f>IF(B5=0,"",F5/B5)</f>
        <v/>
      </c>
      <c r="I5" s="6">
        <f>IF(G5=0,"",(F5-G5)/G5)</f>
        <v/>
      </c>
    </row>
    <row r="6">
      <c r="A6" s="4" t="inlineStr">
        <is>
          <t>فيسبوك</t>
        </is>
      </c>
      <c r="B6" s="5" t="n">
        <v>8900</v>
      </c>
      <c r="C6" s="5" t="n">
        <v>8950</v>
      </c>
      <c r="D6" s="6">
        <f>IF(C6=0,"",(B6-C6)/C6)</f>
        <v/>
      </c>
      <c r="E6" s="5" t="n">
        <v>22000</v>
      </c>
      <c r="F6" s="5" t="n">
        <v>980</v>
      </c>
      <c r="G6" s="5" t="n">
        <v>1120</v>
      </c>
      <c r="H6" s="6">
        <f>IF(B6=0,"",F6/B6)</f>
        <v/>
      </c>
      <c r="I6" s="6">
        <f>IF(G6=0,"",(F6-G6)/G6)</f>
        <v/>
      </c>
    </row>
    <row r="7">
      <c r="A7" s="4" t="inlineStr">
        <is>
          <t>تيك توك</t>
        </is>
      </c>
      <c r="B7" s="5" t="n">
        <v>21000</v>
      </c>
      <c r="C7" s="5" t="n">
        <v>17500</v>
      </c>
      <c r="D7" s="6">
        <f>IF(C7=0,"",(B7-C7)/C7)</f>
        <v/>
      </c>
      <c r="E7" s="5" t="n">
        <v>180000</v>
      </c>
      <c r="F7" s="5" t="n">
        <v>15600</v>
      </c>
      <c r="G7" s="5" t="n">
        <v>11200</v>
      </c>
      <c r="H7" s="6">
        <f>IF(B7=0,"",F7/B7)</f>
        <v/>
      </c>
      <c r="I7" s="6">
        <f>IF(G7=0,"",(F7-G7)/G7)</f>
        <v/>
      </c>
    </row>
    <row r="8">
      <c r="A8" s="4" t="inlineStr">
        <is>
          <t>لينكدإن</t>
        </is>
      </c>
      <c r="B8" s="5" t="n">
        <v>3400</v>
      </c>
      <c r="C8" s="5" t="n">
        <v>3100</v>
      </c>
      <c r="D8" s="6">
        <f>IF(C8=0,"",(B8-C8)/C8)</f>
        <v/>
      </c>
      <c r="E8" s="5" t="n">
        <v>9000</v>
      </c>
      <c r="F8" s="5" t="n">
        <v>410</v>
      </c>
      <c r="G8" s="5" t="n">
        <v>300</v>
      </c>
      <c r="H8" s="6">
        <f>IF(B8=0,"",F8/B8)</f>
        <v/>
      </c>
      <c r="I8" s="6">
        <f>IF(G8=0,"",(F8-G8)/G8)</f>
        <v/>
      </c>
    </row>
  </sheetData>
  <mergeCells count="2">
    <mergeCell ref="A1:I1"/>
    <mergeCell ref="A2:I2"/>
  </mergeCells>
  <conditionalFormatting sqref="D5:D8">
    <cfRule type="colorScale" priority="1">
      <colorScale>
        <cfvo type="min"/>
        <cfvo type="num" val="0"/>
        <cfvo type="max"/>
        <color rgb="00F8696B"/>
        <color rgb="00FFEB84"/>
        <color rgb="0063BE7B"/>
      </colorScale>
    </cfRule>
  </conditionalFormatting>
  <conditionalFormatting sqref="I5:I8">
    <cfRule type="colorScale" priority="2">
      <colorScale>
        <cfvo type="min"/>
        <cfvo type="num" val="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rightToLeft="1" workbookViewId="0">
      <selection activeCell="A1" sqref="A1"/>
    </sheetView>
  </sheetViews>
  <sheetFormatPr baseColWidth="8" defaultRowHeight="15"/>
  <cols>
    <col width="34" customWidth="1" min="1" max="1"/>
    <col width="20" customWidth="1" min="2" max="2"/>
  </cols>
  <sheetData>
    <row r="1">
      <c r="A1" s="7" t="inlineStr">
        <is>
          <t>الملخّص التنفيذي للشهر</t>
        </is>
      </c>
    </row>
    <row r="3">
      <c r="A3" s="8" t="inlineStr">
        <is>
          <t>إجمالي المتابعين عبر كل المنصات</t>
        </is>
      </c>
      <c r="B3" s="9">
        <f>SUM('تقرير الأداء الشهري'!B5:B8)</f>
        <v/>
      </c>
    </row>
    <row r="4">
      <c r="A4" s="8" t="inlineStr">
        <is>
          <t>إجمالي الوصول (Reach)</t>
        </is>
      </c>
      <c r="B4" s="9">
        <f>SUM('تقرير الأداء الشهري'!E5:E8)</f>
        <v/>
      </c>
    </row>
    <row r="5">
      <c r="A5" s="8" t="inlineStr">
        <is>
          <t>إجمالي التفاعلات</t>
        </is>
      </c>
      <c r="B5" s="9">
        <f>SUM('تقرير الأداء الشهري'!F5:F8)</f>
        <v/>
      </c>
    </row>
    <row r="6">
      <c r="A6" s="8" t="inlineStr">
        <is>
          <t>متوسط معدّل التفاعل العام</t>
        </is>
      </c>
      <c r="B6" s="6">
        <f>AVERAGE('تقرير الأداء الشهري'!G5:G8)</f>
        <v/>
      </c>
    </row>
    <row r="7">
      <c r="A7" s="8" t="inlineStr">
        <is>
          <t>أفضل منصة من حيث ٪ نمو المتابعين</t>
        </is>
      </c>
      <c r="B7" s="9">
        <f>INDEX('تقرير الأداء الشهري'!A5:A8,MATCH(MAX('تقرير الأداء الشهري'!D5:D8),'تقرير الأداء الشهري'!D5:D8,0))</f>
        <v/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2026-07-22T23:28:51Z</dcterms:created>
  <dcterms:modified xmlns:dcterms="http://purl.org/dc/terms/" xmlns:xsi="http://www.w3.org/2001/XMLSchema-instance" xsi:type="dcterms:W3CDTF">2026-07-22T23:28:51Z</dcterms:modified>
</cp:coreProperties>
</file>