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تقرير الشهري" sheetId="1" state="visible" r:id="rId1"/>
    <sheet xmlns:r="http://schemas.openxmlformats.org/officeDocument/2006/relationships" name="ملخّص تنفيذي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4E78"/>
      <sz val="15"/>
    </font>
    <font>
      <i val="1"/>
      <color rgb="00666666"/>
      <sz val="10"/>
    </font>
    <font>
      <b val="1"/>
      <color rgb="00FFFFFF"/>
      <sz val="11"/>
    </font>
    <font>
      <b val="1"/>
      <color rgb="001F4E78"/>
      <sz val="14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3" borderId="1" applyAlignment="1" pivotButton="0" quotePrefix="0" xfId="0">
      <alignment horizontal="center"/>
    </xf>
    <xf numFmtId="2" fontId="0" fillId="0" borderId="1" applyAlignment="1" pivotButton="0" quotePrefix="0" xfId="0">
      <alignment horizontal="center"/>
    </xf>
    <xf numFmtId="9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0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rightToLeft="1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16" customWidth="1" min="3" max="3"/>
    <col width="16" customWidth="1" min="4" max="4"/>
    <col width="18" customWidth="1" min="5" max="5"/>
    <col width="16" customWidth="1" min="6" max="6"/>
    <col width="14" customWidth="1" min="7" max="7"/>
  </cols>
  <sheetData>
    <row r="1">
      <c r="A1" s="1" t="inlineStr">
        <is>
          <t>التقرير الشهري لأداء القنوات التسويقية — ليدرماس</t>
        </is>
      </c>
    </row>
    <row r="2">
      <c r="A2" s="2" t="inlineStr">
        <is>
          <t>أدخل بيانات كل قناة هذا الشهر والشهر الماضي (الخلايا الصفراء) — التغيّر٪ والملاحظة محسوبان تلقائياً</t>
        </is>
      </c>
    </row>
    <row r="4">
      <c r="A4" s="3" t="inlineStr">
        <is>
          <t>القناة</t>
        </is>
      </c>
      <c r="B4" s="3" t="inlineStr">
        <is>
          <t>الإنفاق ($)</t>
        </is>
      </c>
      <c r="C4" s="3" t="inlineStr">
        <is>
          <t>النتائج (تحويلات)</t>
        </is>
      </c>
      <c r="D4" s="3" t="inlineStr">
        <is>
          <t>تكلفة النتيجة ($)</t>
        </is>
      </c>
      <c r="E4" s="3" t="inlineStr">
        <is>
          <t>نتائج الشهر الماضي</t>
        </is>
      </c>
      <c r="F4" s="3" t="inlineStr">
        <is>
          <t>٪ التغيّر بالنتائج</t>
        </is>
      </c>
      <c r="G4" s="3" t="inlineStr">
        <is>
          <t>الاتجاه</t>
        </is>
      </c>
    </row>
    <row r="5">
      <c r="A5" s="4" t="inlineStr">
        <is>
          <t>ميتا (فيسبوك/إنستغرام)</t>
        </is>
      </c>
      <c r="B5" s="5" t="n">
        <v>3200</v>
      </c>
      <c r="C5" s="5" t="n">
        <v>145</v>
      </c>
      <c r="D5" s="6">
        <f>IF(C5=0,"",B5/C5)</f>
        <v/>
      </c>
      <c r="E5" s="5" t="n">
        <v>210</v>
      </c>
      <c r="F5" s="7">
        <f>IF(E5=0,"",(C5-E5)/E5)</f>
        <v/>
      </c>
      <c r="G5" s="8">
        <f>IF(F5="","",IF(F5&gt;0,"▲ تحسّن",IF(F5&lt;0,"▼ تراجع","= ثابت")))</f>
        <v/>
      </c>
    </row>
    <row r="6">
      <c r="A6" s="4" t="inlineStr">
        <is>
          <t>جوجل إعلانات</t>
        </is>
      </c>
      <c r="B6" s="5" t="n">
        <v>2100</v>
      </c>
      <c r="C6" s="5" t="n">
        <v>98</v>
      </c>
      <c r="D6" s="6">
        <f>IF(C6=0,"",B6/C6)</f>
        <v/>
      </c>
      <c r="E6" s="5" t="n">
        <v>90</v>
      </c>
      <c r="F6" s="7">
        <f>IF(E6=0,"",(C6-E6)/E6)</f>
        <v/>
      </c>
      <c r="G6" s="8">
        <f>IF(F6="","",IF(F6&gt;0,"▲ تحسّن",IF(F6&lt;0,"▼ تراجع","= ثابت")))</f>
        <v/>
      </c>
    </row>
    <row r="7">
      <c r="A7" s="4" t="inlineStr">
        <is>
          <t>تيك توك</t>
        </is>
      </c>
      <c r="B7" s="5" t="n">
        <v>900</v>
      </c>
      <c r="C7" s="5" t="n">
        <v>40</v>
      </c>
      <c r="D7" s="6">
        <f>IF(C7=0,"",B7/C7)</f>
        <v/>
      </c>
      <c r="E7" s="5" t="n">
        <v>35</v>
      </c>
      <c r="F7" s="7">
        <f>IF(E7=0,"",(C7-E7)/E7)</f>
        <v/>
      </c>
      <c r="G7" s="8">
        <f>IF(F7="","",IF(F7&gt;0,"▲ تحسّن",IF(F7&lt;0,"▼ تراجع","= ثابت")))</f>
        <v/>
      </c>
    </row>
    <row r="8">
      <c r="A8" s="4" t="inlineStr">
        <is>
          <t>البريد الإلكتروني</t>
        </is>
      </c>
      <c r="B8" s="5" t="n">
        <v>150</v>
      </c>
      <c r="C8" s="5" t="n">
        <v>60</v>
      </c>
      <c r="D8" s="6">
        <f>IF(C8=0,"",B8/C8)</f>
        <v/>
      </c>
      <c r="E8" s="5" t="n">
        <v>55</v>
      </c>
      <c r="F8" s="7">
        <f>IF(E8=0,"",(C8-E8)/E8)</f>
        <v/>
      </c>
      <c r="G8" s="8">
        <f>IF(F8="","",IF(F8&gt;0,"▲ تحسّن",IF(F8&lt;0,"▼ تراجع","= ثابت")))</f>
        <v/>
      </c>
    </row>
    <row r="9">
      <c r="A9" s="4" t="inlineStr">
        <is>
          <t>SEO عضوي</t>
        </is>
      </c>
      <c r="B9" s="5" t="n">
        <v>0</v>
      </c>
      <c r="C9" s="5" t="n">
        <v>85</v>
      </c>
      <c r="D9" s="6">
        <f>IF(C9=0,"",B9/C9)</f>
        <v/>
      </c>
      <c r="E9" s="5" t="n">
        <v>70</v>
      </c>
      <c r="F9" s="7">
        <f>IF(E9=0,"",(C9-E9)/E9)</f>
        <v/>
      </c>
      <c r="G9" s="8">
        <f>IF(F9="","",IF(F9&gt;0,"▲ تحسّن",IF(F9&lt;0,"▼ تراجع","= ثابت")))</f>
        <v/>
      </c>
    </row>
  </sheetData>
  <mergeCells count="2">
    <mergeCell ref="A2:G2"/>
    <mergeCell ref="A1:G1"/>
  </mergeCells>
  <conditionalFormatting sqref="F5:F9">
    <cfRule type="colorScale" priority="1">
      <colorScale>
        <cfvo type="min"/>
        <cfvo type="num" val="0"/>
        <cfvo type="max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rightToLeft="1" workbookViewId="0">
      <selection activeCell="A1" sqref="A1"/>
    </sheetView>
  </sheetViews>
  <sheetFormatPr baseColWidth="8" defaultRowHeight="15"/>
  <cols>
    <col width="34" customWidth="1" min="1" max="1"/>
    <col width="18" customWidth="1" min="2" max="2"/>
  </cols>
  <sheetData>
    <row r="1">
      <c r="A1" s="9" t="inlineStr">
        <is>
          <t>الملخّص التنفيذي للشهر</t>
        </is>
      </c>
    </row>
    <row r="3">
      <c r="A3" s="10" t="inlineStr">
        <is>
          <t>إجمالي الإنفاق ($)</t>
        </is>
      </c>
      <c r="B3" s="8">
        <f>SUM('التقرير الشهري'!B5:B9)</f>
        <v/>
      </c>
    </row>
    <row r="4">
      <c r="A4" s="10" t="inlineStr">
        <is>
          <t>إجمالي النتائج (تحويلات)</t>
        </is>
      </c>
      <c r="B4" s="8">
        <f>SUM('التقرير الشهري'!C5:C9)</f>
        <v/>
      </c>
    </row>
    <row r="5">
      <c r="A5" s="10" t="inlineStr">
        <is>
          <t>متوسط تكلفة النتيجة العام ($)</t>
        </is>
      </c>
      <c r="B5" s="6">
        <f>SUM('التقرير الشهري'!B5:B9)/SUM('التقرير الشهري'!C5:C9)</f>
        <v/>
      </c>
    </row>
    <row r="6">
      <c r="A6" s="10" t="inlineStr">
        <is>
          <t>عدد القنوات المتحسّنة هذا الشهر</t>
        </is>
      </c>
      <c r="B6" s="8">
        <f>COUNTIF('التقرير الشهري'!F5:F9,"&gt;0")</f>
        <v/>
      </c>
    </row>
    <row r="7">
      <c r="A7" s="10" t="inlineStr">
        <is>
          <t>عدد القنوات المتراجعة هذا الشهر</t>
        </is>
      </c>
      <c r="B7" s="8">
        <f>COUNTIF('التقرير الشهري'!F5:F9,"&lt;0")</f>
        <v/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2026-07-22T16:39:35Z</dcterms:created>
  <dcterms:modified xmlns:dcterms="http://purl.org/dc/terms/" xmlns:xsi="http://www.w3.org/2001/XMLSchema-instance" xsi:type="dcterms:W3CDTF">2026-07-22T16:39:35Z</dcterms:modified>
</cp:coreProperties>
</file>