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لوحة KPI الشهرية" sheetId="1" state="visible" r:id="rId1"/>
    <sheet xmlns:r="http://schemas.openxmlformats.org/officeDocument/2006/relationships" name="ملخّص عام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2" customWidth="1" min="4" max="4"/>
    <col width="12" customWidth="1" min="5" max="5"/>
    <col width="20" customWidth="1" min="6" max="6"/>
  </cols>
  <sheetData>
    <row r="1">
      <c r="A1" s="1" t="inlineStr">
        <is>
          <t>لوحة متابعة مؤشرات الأداء (KPI) الشهرية — ليدرماس</t>
        </is>
      </c>
    </row>
    <row r="2">
      <c r="A2" s="2" t="inlineStr">
        <is>
          <t>أدخل «المستهدَف» و«الفعلي» فقط (الخلايا الصفراء) — نسبة الإنجاز والحالة تُحسَب تلقائياً</t>
        </is>
      </c>
    </row>
    <row r="4">
      <c r="A4" s="3" t="inlineStr">
        <is>
          <t>المؤشر</t>
        </is>
      </c>
      <c r="B4" s="3" t="inlineStr">
        <is>
          <t>المستهدَف</t>
        </is>
      </c>
      <c r="C4" s="3" t="inlineStr">
        <is>
          <t>الفعلي</t>
        </is>
      </c>
      <c r="D4" s="3" t="inlineStr">
        <is>
          <t>٪ الإنجاز</t>
        </is>
      </c>
      <c r="E4" s="3" t="inlineStr">
        <is>
          <t>الفرق</t>
        </is>
      </c>
      <c r="F4" s="3" t="inlineStr">
        <is>
          <t>الحالة</t>
        </is>
      </c>
    </row>
    <row r="5">
      <c r="A5" s="4" t="inlineStr">
        <is>
          <t>الإيراد الشهري ($)</t>
        </is>
      </c>
      <c r="B5" s="5" t="n">
        <v>10000</v>
      </c>
      <c r="C5" s="5" t="n">
        <v>8700</v>
      </c>
      <c r="D5" s="6">
        <f>IF(B5=0,"",C5/B5)</f>
        <v/>
      </c>
      <c r="E5" s="7">
        <f>C5-B5</f>
        <v/>
      </c>
      <c r="F5" s="7">
        <f>IF(D5="","",IF(D5&gt;=1,"✓ تحقّق الهدف",IF(D5&gt;=0.9,"قريب من الهدف","دون الهدف")))</f>
        <v/>
      </c>
    </row>
    <row r="6">
      <c r="A6" s="4" t="inlineStr">
        <is>
          <t>عدد العملاء المحتملين (Leads)</t>
        </is>
      </c>
      <c r="B6" s="5" t="n">
        <v>200</v>
      </c>
      <c r="C6" s="5" t="n">
        <v>235</v>
      </c>
      <c r="D6" s="6">
        <f>IF(B6=0,"",C6/B6)</f>
        <v/>
      </c>
      <c r="E6" s="7">
        <f>C6-B6</f>
        <v/>
      </c>
      <c r="F6" s="7">
        <f>IF(D6="","",IF(D6&gt;=1,"✓ تحقّق الهدف",IF(D6&gt;=0.9,"قريب من الهدف","دون الهدف")))</f>
        <v/>
      </c>
    </row>
    <row r="7">
      <c r="A7" s="4" t="inlineStr">
        <is>
          <t>تكلفة اكتساب العميل CPA ($)</t>
        </is>
      </c>
      <c r="B7" s="5" t="n">
        <v>25</v>
      </c>
      <c r="C7" s="5" t="n">
        <v>22</v>
      </c>
      <c r="D7" s="6">
        <f>IF(B7=0,"",B7/C7)</f>
        <v/>
      </c>
      <c r="E7" s="7">
        <f>C7-B7</f>
        <v/>
      </c>
      <c r="F7" s="7">
        <f>IF(D7="","",IF(D7&gt;=1,"✓ تحقّق الهدف",IF(D7&gt;=0.9,"قريب من الهدف","دون الهدف")))</f>
        <v/>
      </c>
    </row>
    <row r="8">
      <c r="A8" s="4" t="inlineStr">
        <is>
          <t>معدّل التحويل (٪)</t>
        </is>
      </c>
      <c r="B8" s="5" t="n">
        <v>3</v>
      </c>
      <c r="C8" s="5" t="n">
        <v>2.4</v>
      </c>
      <c r="D8" s="6">
        <f>IF(B8=0,"",C8/B8)</f>
        <v/>
      </c>
      <c r="E8" s="7">
        <f>C8-B8</f>
        <v/>
      </c>
      <c r="F8" s="7">
        <f>IF(D8="","",IF(D8&gt;=1,"✓ تحقّق الهدف",IF(D8&gt;=0.9,"قريب من الهدف","دون الهدف")))</f>
        <v/>
      </c>
    </row>
    <row r="9">
      <c r="A9" s="4" t="inlineStr">
        <is>
          <t>الزوار الفريدون للموقع</t>
        </is>
      </c>
      <c r="B9" s="5" t="n">
        <v>15000</v>
      </c>
      <c r="C9" s="5" t="n">
        <v>16200</v>
      </c>
      <c r="D9" s="6">
        <f>IF(B9=0,"",C9/B9)</f>
        <v/>
      </c>
      <c r="E9" s="7">
        <f>C9-B9</f>
        <v/>
      </c>
      <c r="F9" s="7">
        <f>IF(D9="","",IF(D9&gt;=1,"✓ تحقّق الهدف",IF(D9&gt;=0.9,"قريب من الهدف","دون الهدف")))</f>
        <v/>
      </c>
    </row>
    <row r="10">
      <c r="A10" s="4" t="inlineStr">
        <is>
          <t>عدد المبيعات</t>
        </is>
      </c>
      <c r="B10" s="5" t="n">
        <v>80</v>
      </c>
      <c r="C10" s="5" t="n">
        <v>65</v>
      </c>
      <c r="D10" s="6">
        <f>IF(B10=0,"",C10/B10)</f>
        <v/>
      </c>
      <c r="E10" s="7">
        <f>C10-B10</f>
        <v/>
      </c>
      <c r="F10" s="7">
        <f>IF(D10="","",IF(D10&gt;=1,"✓ تحقّق الهدف",IF(D10&gt;=0.9,"قريب من الهدف","دون الهدف")))</f>
        <v/>
      </c>
    </row>
    <row r="11">
      <c r="A11" s="4" t="inlineStr">
        <is>
          <t>متوسط قيمة الطلب ($)</t>
        </is>
      </c>
      <c r="B11" s="5" t="n">
        <v>120</v>
      </c>
      <c r="C11" s="5" t="n">
        <v>128</v>
      </c>
      <c r="D11" s="6">
        <f>IF(B11=0,"",C11/B11)</f>
        <v/>
      </c>
      <c r="E11" s="7">
        <f>C11-B11</f>
        <v/>
      </c>
      <c r="F11" s="7">
        <f>IF(D11="","",IF(D11&gt;=1,"✓ تحقّق الهدف",IF(D11&gt;=0.9,"قريب من الهدف","دون الهدف")))</f>
        <v/>
      </c>
    </row>
    <row r="12">
      <c r="A12" s="4" t="inlineStr">
        <is>
          <t>معدّل رضا العملاء (من 10)</t>
        </is>
      </c>
      <c r="B12" s="5" t="n">
        <v>8</v>
      </c>
      <c r="C12" s="5" t="n">
        <v>8.5</v>
      </c>
      <c r="D12" s="6">
        <f>IF(B12=0,"",C12/B12)</f>
        <v/>
      </c>
      <c r="E12" s="7">
        <f>C12-B12</f>
        <v/>
      </c>
      <c r="F12" s="7">
        <f>IF(D12="","",IF(D12&gt;=1,"✓ تحقّق الهدف",IF(D12&gt;=0.9,"قريب من الهدف","دون الهدف")))</f>
        <v/>
      </c>
    </row>
  </sheetData>
  <mergeCells count="2">
    <mergeCell ref="A2:F2"/>
    <mergeCell ref="A1:F1"/>
  </mergeCells>
  <conditionalFormatting sqref="D5:D12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8" t="inlineStr">
        <is>
          <t>ملخّص الأداء العام</t>
        </is>
      </c>
    </row>
    <row r="3">
      <c r="A3" s="9" t="inlineStr">
        <is>
          <t>عدد المؤشرات المحقَّقة (100%+)</t>
        </is>
      </c>
      <c r="B3" s="7">
        <f>COUNTIF('لوحة KPI الشهرية'!D5:D12,"&gt;=1")</f>
        <v/>
      </c>
    </row>
    <row r="4">
      <c r="A4" s="9" t="inlineStr">
        <is>
          <t>عدد المؤشرات دون الهدف (&lt;90%)</t>
        </is>
      </c>
      <c r="B4" s="7">
        <f>COUNTIF('لوحة KPI الشهرية'!D5:D12,"&lt;0.9")</f>
        <v/>
      </c>
    </row>
    <row r="5">
      <c r="A5" s="9" t="inlineStr">
        <is>
          <t>متوسط نسبة الإنجاز العامة</t>
        </is>
      </c>
      <c r="B5" s="6">
        <f>AVERAGE('لوحة KPI الشهرية'!D5:D12)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2026-07-22T16:36:54Z</dcterms:created>
  <dcterms:modified xmlns:dcterms="http://purl.org/dc/terms/" xmlns:xsi="http://www.w3.org/2001/XMLSchema-instance" xsi:type="dcterms:W3CDTF">2026-07-22T16:36:54Z</dcterms:modified>
</cp:coreProperties>
</file>